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jercicio 2022\5. Información trimestral 2022\6. Cuarto trimestre 2022\2. Ley de Disciplina financiera enviado\Cuenta Publica Estatal 2022ENVIADO FINAL\7. INFORMACION ADICIONAL LDF 1 pendiente\"/>
    </mc:Choice>
  </mc:AlternateContent>
  <bookViews>
    <workbookView xWindow="0" yWindow="0" windowWidth="28800" windowHeight="12135"/>
  </bookViews>
  <sheets>
    <sheet name="ACGPE" sheetId="1" r:id="rId1"/>
  </sheets>
  <definedNames>
    <definedName name="_xlnm.Print_Area" localSheetId="0">ACGPE!$A$1:$J$64</definedName>
    <definedName name="_xlnm.Print_Titles" localSheetId="0">ACGPE!$1:$7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E18" i="1"/>
  <c r="J14" i="1"/>
  <c r="I23" i="1"/>
  <c r="I53" i="1" l="1"/>
  <c r="D53" i="1"/>
  <c r="J53" i="1" l="1"/>
  <c r="E53" i="1"/>
</calcChain>
</file>

<file path=xl/sharedStrings.xml><?xml version="1.0" encoding="utf-8"?>
<sst xmlns="http://schemas.openxmlformats.org/spreadsheetml/2006/main" count="192" uniqueCount="98">
  <si>
    <t xml:space="preserve">Total: </t>
  </si>
  <si>
    <t xml:space="preserve">Gasto No Etiquetado </t>
  </si>
  <si>
    <t xml:space="preserve">Gasto Etiquetado </t>
  </si>
  <si>
    <t xml:space="preserve">Fuente de Ingresos con la que se pagó el nuevo gasto </t>
  </si>
  <si>
    <t>Fuente de ingresos:</t>
  </si>
  <si>
    <t>Especificar el monto que fue incrementado o ampliado en la partida presupuestal</t>
  </si>
  <si>
    <t>Se deberá especificar el clasificador por rubro de ingresos con el que se pagó el aumento o creación de un nuevo gasto.</t>
  </si>
  <si>
    <t>Deberá especificar la partida presupuestal de acuerdo al COG que se incrementó o se creó como nueva partida del presupuesto</t>
  </si>
  <si>
    <t>Importe:</t>
  </si>
  <si>
    <t>Partida presupuestal:</t>
  </si>
  <si>
    <t xml:space="preserve">Instructivo de llenado: </t>
  </si>
  <si>
    <t>Compensadas</t>
  </si>
  <si>
    <t>Líquidas</t>
  </si>
  <si>
    <t>Partida</t>
  </si>
  <si>
    <t>Concepto</t>
  </si>
  <si>
    <t>Artículos 8 LDF, 18 BIS LPCGEH</t>
  </si>
  <si>
    <t xml:space="preserve">Nombre del Ente Público </t>
  </si>
  <si>
    <t>Cuenta Pública 2022</t>
  </si>
  <si>
    <t>Aumento o Creación del Gasto del Presupuesto de Egresos Durante el Ejercicio 2022</t>
  </si>
  <si>
    <r>
      <rPr>
        <b/>
        <sz val="8"/>
        <color rgb="FF656565"/>
        <rFont val="Montserrat"/>
        <family val="3"/>
      </rPr>
      <t>Artículo 8.-</t>
    </r>
    <r>
      <rPr>
        <sz val="8"/>
        <color rgb="FF656565"/>
        <rFont val="Montserrat"/>
        <family val="3"/>
      </rPr>
      <t xml:space="preserve"> Toda propuesta de aumento o creación de gasto del Presupuesto de Egresos, deberá acompañarse con la correspondiente fuente de ingresos distinta al Financiamiento, o compensarse con reducciones en otras previsiones de gasto. 
No procederá pago alguno que no esté comprendido en el Presupuesto de Egresos, determinado por ley posterior o con cargo a Ingresos excedentes. La Entidad Federativa deberá revelar en la cuenta pública y en los informes que periódicamente entreguen a la Legislatura local, la fuente de ingresos con la que se haya pagado el nuevo gasto, distinguiendo el Gasto etiquetado y no etiquetado. </t>
    </r>
  </si>
  <si>
    <t>Fuente de Ingresos 
(CRI)</t>
  </si>
  <si>
    <t>Partida Presupuestal 
(COG)</t>
  </si>
  <si>
    <t>Aumento o Creación del Gasto
(COG)</t>
  </si>
  <si>
    <t>93-5</t>
  </si>
  <si>
    <t>93-6</t>
  </si>
  <si>
    <t>211001</t>
  </si>
  <si>
    <t>Material de Oficina</t>
  </si>
  <si>
    <t>211003</t>
  </si>
  <si>
    <t>Muebles de oficina, estantería y equipo de administración</t>
  </si>
  <si>
    <t>214001</t>
  </si>
  <si>
    <t>Materiales y útiles consumibles para el procesamiento en equipos y bienes informáticos</t>
  </si>
  <si>
    <t>216001</t>
  </si>
  <si>
    <t>Material de Limpieza</t>
  </si>
  <si>
    <t>217001</t>
  </si>
  <si>
    <t>Material Didáctico</t>
  </si>
  <si>
    <t>231001</t>
  </si>
  <si>
    <t>Productos agrícolas</t>
  </si>
  <si>
    <t>248001</t>
  </si>
  <si>
    <t>Materiales complementarios</t>
  </si>
  <si>
    <t>249001</t>
  </si>
  <si>
    <t>Otros materiales y artículos de construcción y reparación</t>
  </si>
  <si>
    <t>256001</t>
  </si>
  <si>
    <t>Fibras sintéticas, hules, plásticos y derivados</t>
  </si>
  <si>
    <t>271001</t>
  </si>
  <si>
    <t>272001</t>
  </si>
  <si>
    <t>Vestuario y Uniformes</t>
  </si>
  <si>
    <t>Prendas de seguridad y protección personal</t>
  </si>
  <si>
    <t>274001</t>
  </si>
  <si>
    <t>Productos textiles</t>
  </si>
  <si>
    <t>293001</t>
  </si>
  <si>
    <t>294001</t>
  </si>
  <si>
    <t>Refacciones y accesorios menores de mobiliario y equipo de administración, educacional y recreativo</t>
  </si>
  <si>
    <t>Refacciones y accesorios menores de equipo de cómputo y tecnologías de la información</t>
  </si>
  <si>
    <t xml:space="preserve">Gastos de Oficina </t>
  </si>
  <si>
    <t xml:space="preserve">Muebles de Oficina </t>
  </si>
  <si>
    <t>Alimentación de Personas</t>
  </si>
  <si>
    <t>Utensilios para el Servicio de Alimentación</t>
  </si>
  <si>
    <t>Material Eléctrico</t>
  </si>
  <si>
    <t>246002</t>
  </si>
  <si>
    <t>Material Electrónico</t>
  </si>
  <si>
    <t>261001</t>
  </si>
  <si>
    <t xml:space="preserve">Combustibles y Lubricantes </t>
  </si>
  <si>
    <t xml:space="preserve">Herramientas menores </t>
  </si>
  <si>
    <t xml:space="preserve">Servicio de Energía Eléctrica </t>
  </si>
  <si>
    <t>313001</t>
  </si>
  <si>
    <t>Servicio de Agua</t>
  </si>
  <si>
    <t>Arrendamiento de activos intangibles</t>
  </si>
  <si>
    <t>Conservación y mantenimiento menor de inmuebles</t>
  </si>
  <si>
    <t>Instalación, reparación y mantenimiento de bienes informáticos</t>
  </si>
  <si>
    <t>Pasajes Areos</t>
  </si>
  <si>
    <t xml:space="preserve">Pasajes terrestres </t>
  </si>
  <si>
    <t>375001</t>
  </si>
  <si>
    <t>Víaticos en el país</t>
  </si>
  <si>
    <t xml:space="preserve">Congresos y convenciones </t>
  </si>
  <si>
    <t>442001</t>
  </si>
  <si>
    <t xml:space="preserve">Becas y Otras Ayudas </t>
  </si>
  <si>
    <t>515001</t>
  </si>
  <si>
    <t xml:space="preserve">Bienes Informáticos </t>
  </si>
  <si>
    <t>799003</t>
  </si>
  <si>
    <t xml:space="preserve">Erogaciones </t>
  </si>
  <si>
    <t>311001</t>
  </si>
  <si>
    <t>Servicio de Energía Eléctrica</t>
  </si>
  <si>
    <t>319004</t>
  </si>
  <si>
    <t>Servicios Integrales de Infraestructura de Cómputo</t>
  </si>
  <si>
    <t>Capacitación</t>
  </si>
  <si>
    <t>Servicios financieros y bancarios</t>
  </si>
  <si>
    <t>351001</t>
  </si>
  <si>
    <t>Reparación Mayor de Vehículos</t>
  </si>
  <si>
    <t>Difusión de programas y actividades gubernamentales</t>
  </si>
  <si>
    <t>Gastos de Ceremonial</t>
  </si>
  <si>
    <t>Otros servicios generales</t>
  </si>
  <si>
    <t>Sueldos</t>
  </si>
  <si>
    <t>Becas y otras ayudas para programas de capacitación</t>
  </si>
  <si>
    <t>Erogaciones contingentes</t>
  </si>
  <si>
    <t>Impresiones y Publicaciones Oficiales</t>
  </si>
  <si>
    <t>Eventos Culturales</t>
  </si>
  <si>
    <t>392006</t>
  </si>
  <si>
    <t>Pago de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</si>
</sst>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3" fillId="2" borderId="0" xfId="0" applyFont="1" applyFill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64" fontId="2" fillId="0" borderId="1" xfId="1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 indent="1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indent="1"/>
    </xf>
    <xf numFmtId="0" fontId="2" fillId="0" borderId="11" xfId="0" applyFont="1" applyBorder="1" applyAlignment="1" applyProtection="1">
      <alignment horizontal="left" vertical="center" indent="1"/>
    </xf>
    <xf numFmtId="0" fontId="3" fillId="0" borderId="11" xfId="0" applyFont="1" applyBorder="1" applyAlignment="1" applyProtection="1">
      <alignment horizontal="left" vertical="center" indent="1"/>
    </xf>
    <xf numFmtId="0" fontId="3" fillId="0" borderId="11" xfId="0" applyFont="1" applyBorder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</cellXfs>
  <cellStyles count="4">
    <cellStyle name="Millares" xfId="2" builtinId="3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65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186765</xdr:rowOff>
    </xdr:from>
    <xdr:to>
      <xdr:col>5</xdr:col>
      <xdr:colOff>66675</xdr:colOff>
      <xdr:row>63</xdr:row>
      <xdr:rowOff>74705</xdr:rowOff>
    </xdr:to>
    <xdr:sp macro="" textlink="" fLocksText="0">
      <xdr:nvSpPr>
        <xdr:cNvPr id="2" name="3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7150598"/>
          <a:ext cx="7252758" cy="1602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endParaRPr lang="es-MX" sz="800" b="0" i="0" u="none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r>
            <a:rPr lang="es-MX" sz="800" b="0" i="0" u="none" strike="noStrike">
              <a:solidFill>
                <a:srgbClr val="656565"/>
              </a:solidFill>
              <a:effectLst/>
              <a:latin typeface="Montserrat" panose="00000500000000000000" pitchFamily="50" charset="0"/>
              <a:ea typeface="+mn-ea"/>
              <a:cs typeface="+mn-cs"/>
            </a:rPr>
            <a:t>Nombre de quien autoriza</a:t>
          </a:r>
          <a:r>
            <a:rPr lang="es-MX" sz="800" u="none">
              <a:solidFill>
                <a:srgbClr val="656565"/>
              </a:solidFill>
              <a:latin typeface="Montserrat" panose="00000500000000000000" pitchFamily="50" charset="0"/>
            </a:rPr>
            <a:t> </a:t>
          </a:r>
        </a:p>
        <a:p>
          <a:pPr algn="ctr"/>
          <a:r>
            <a:rPr lang="es-MX" sz="800">
              <a:solidFill>
                <a:srgbClr val="656565"/>
              </a:solidFill>
              <a:latin typeface="Montserrat" panose="00000500000000000000" pitchFamily="50" charset="0"/>
            </a:rPr>
            <a:t> </a:t>
          </a:r>
          <a:r>
            <a:rPr lang="es-MX" sz="800" b="1" i="0" u="none" strike="noStrike">
              <a:solidFill>
                <a:srgbClr val="656565"/>
              </a:solidFill>
              <a:effectLst/>
              <a:latin typeface="Montserrat" panose="00000500000000000000" pitchFamily="50" charset="0"/>
              <a:ea typeface="+mn-ea"/>
              <a:cs typeface="+mn-cs"/>
            </a:rPr>
            <a:t>Cargo de quien autoriza</a:t>
          </a:r>
          <a:r>
            <a:rPr lang="es-MX" sz="800">
              <a:solidFill>
                <a:srgbClr val="656565"/>
              </a:solidFill>
              <a:latin typeface="Montserrat" panose="00000500000000000000" pitchFamily="50" charset="0"/>
            </a:rPr>
            <a:t> </a:t>
          </a:r>
        </a:p>
      </xdr:txBody>
    </xdr:sp>
    <xdr:clientData/>
  </xdr:twoCellAnchor>
  <xdr:twoCellAnchor>
    <xdr:from>
      <xdr:col>5</xdr:col>
      <xdr:colOff>1048</xdr:colOff>
      <xdr:row>54</xdr:row>
      <xdr:rowOff>186764</xdr:rowOff>
    </xdr:from>
    <xdr:to>
      <xdr:col>10</xdr:col>
      <xdr:colOff>57149</xdr:colOff>
      <xdr:row>63</xdr:row>
      <xdr:rowOff>108322</xdr:rowOff>
    </xdr:to>
    <xdr:sp macro="" textlink="" fLocksText="0">
      <xdr:nvSpPr>
        <xdr:cNvPr id="3" name="4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187131" y="7150597"/>
          <a:ext cx="7242185" cy="1636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  <a:p>
          <a:pPr algn="ctr"/>
          <a:r>
            <a:rPr lang="es-MX" sz="800" b="0" i="0" u="none" strike="noStrike">
              <a:solidFill>
                <a:srgbClr val="656565"/>
              </a:solidFill>
              <a:effectLst/>
              <a:latin typeface="Montserrat" panose="00000500000000000000" pitchFamily="50" charset="0"/>
              <a:ea typeface="+mn-ea"/>
              <a:cs typeface="+mn-cs"/>
            </a:rPr>
            <a:t>Nombre de quien elabora</a:t>
          </a:r>
          <a:r>
            <a:rPr lang="es-MX" sz="800" u="none">
              <a:solidFill>
                <a:srgbClr val="656565"/>
              </a:solidFill>
              <a:latin typeface="Montserrat" panose="00000500000000000000" pitchFamily="50" charset="0"/>
            </a:rPr>
            <a:t> </a:t>
          </a:r>
        </a:p>
        <a:p>
          <a:pPr algn="ctr"/>
          <a:r>
            <a:rPr lang="es-MX" sz="800" b="1" i="0" u="none" strike="noStrike">
              <a:solidFill>
                <a:srgbClr val="656565"/>
              </a:solidFill>
              <a:effectLst/>
              <a:latin typeface="Montserrat" panose="00000500000000000000" pitchFamily="50" charset="0"/>
              <a:ea typeface="+mn-ea"/>
              <a:cs typeface="+mn-cs"/>
            </a:rPr>
            <a:t>Cargo de quien elabora</a:t>
          </a:r>
          <a:r>
            <a:rPr lang="es-MX" sz="800">
              <a:solidFill>
                <a:srgbClr val="656565"/>
              </a:solidFill>
              <a:latin typeface="Montserrat" panose="00000500000000000000" pitchFamily="50" charset="0"/>
            </a:rPr>
            <a:t> </a:t>
          </a:r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624417</xdr:colOff>
      <xdr:row>59</xdr:row>
      <xdr:rowOff>51049</xdr:rowOff>
    </xdr:from>
    <xdr:to>
      <xdr:col>4</xdr:col>
      <xdr:colOff>672043</xdr:colOff>
      <xdr:row>59</xdr:row>
      <xdr:rowOff>51049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624417" y="7956799"/>
          <a:ext cx="38047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516486</xdr:colOff>
      <xdr:row>59</xdr:row>
      <xdr:rowOff>61632</xdr:rowOff>
    </xdr:from>
    <xdr:to>
      <xdr:col>9</xdr:col>
      <xdr:colOff>574695</xdr:colOff>
      <xdr:row>59</xdr:row>
      <xdr:rowOff>61632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5427153" y="7967382"/>
          <a:ext cx="38047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603250</xdr:colOff>
      <xdr:row>0</xdr:row>
      <xdr:rowOff>74083</xdr:rowOff>
    </xdr:from>
    <xdr:to>
      <xdr:col>9</xdr:col>
      <xdr:colOff>1062567</xdr:colOff>
      <xdr:row>3</xdr:row>
      <xdr:rowOff>20108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7566BD5D-DC56-47E7-B7F1-5F92EDA84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47" t="40001" r="8485" b="-1540"/>
        <a:stretch>
          <a:fillRect/>
        </a:stretch>
      </xdr:blipFill>
      <xdr:spPr bwMode="auto">
        <a:xfrm>
          <a:off x="12668250" y="74083"/>
          <a:ext cx="161290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tabSelected="1" zoomScale="90" zoomScaleNormal="90" workbookViewId="0">
      <selection activeCell="C9" sqref="C9"/>
    </sheetView>
  </sheetViews>
  <sheetFormatPr baseColWidth="10" defaultRowHeight="11.25" x14ac:dyDescent="0.2"/>
  <cols>
    <col min="1" max="1" width="28.140625" style="2" customWidth="1"/>
    <col min="2" max="2" width="14.28515625" style="2" customWidth="1"/>
    <col min="3" max="3" width="30.85546875" style="2" customWidth="1"/>
    <col min="4" max="5" width="17.28515625" style="2" customWidth="1"/>
    <col min="6" max="6" width="28.140625" style="2" customWidth="1"/>
    <col min="7" max="7" width="14.28515625" style="2" customWidth="1"/>
    <col min="8" max="8" width="30.85546875" style="2" customWidth="1"/>
    <col min="9" max="10" width="17.28515625" style="2" customWidth="1"/>
    <col min="11" max="16384" width="11.42578125" style="2"/>
  </cols>
  <sheetData>
    <row r="1" spans="1:10" s="1" customFormat="1" x14ac:dyDescent="0.2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" customFormat="1" x14ac:dyDescent="0.2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1" customFormat="1" x14ac:dyDescent="0.2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s="1" customFormat="1" x14ac:dyDescent="0.2">
      <c r="A4" s="34" t="s">
        <v>15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22.5" customHeight="1" x14ac:dyDescent="0.2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16.5" customHeight="1" x14ac:dyDescent="0.2">
      <c r="A6" s="35" t="s">
        <v>20</v>
      </c>
      <c r="B6" s="35" t="s">
        <v>2</v>
      </c>
      <c r="C6" s="35"/>
      <c r="D6" s="35"/>
      <c r="E6" s="35"/>
      <c r="F6" s="35" t="s">
        <v>20</v>
      </c>
      <c r="G6" s="35" t="s">
        <v>1</v>
      </c>
      <c r="H6" s="35"/>
      <c r="I6" s="35"/>
      <c r="J6" s="35"/>
    </row>
    <row r="7" spans="1:10" s="3" customFormat="1" ht="30" customHeight="1" x14ac:dyDescent="0.25">
      <c r="A7" s="35"/>
      <c r="B7" s="35" t="s">
        <v>21</v>
      </c>
      <c r="C7" s="35"/>
      <c r="D7" s="35" t="s">
        <v>22</v>
      </c>
      <c r="E7" s="35"/>
      <c r="F7" s="35"/>
      <c r="G7" s="35" t="s">
        <v>21</v>
      </c>
      <c r="H7" s="35"/>
      <c r="I7" s="35" t="s">
        <v>22</v>
      </c>
      <c r="J7" s="35"/>
    </row>
    <row r="8" spans="1:10" s="3" customFormat="1" ht="29.25" customHeight="1" x14ac:dyDescent="0.25">
      <c r="A8" s="35"/>
      <c r="B8" s="10" t="s">
        <v>13</v>
      </c>
      <c r="C8" s="10" t="s">
        <v>14</v>
      </c>
      <c r="D8" s="10" t="s">
        <v>11</v>
      </c>
      <c r="E8" s="10" t="s">
        <v>12</v>
      </c>
      <c r="F8" s="35"/>
      <c r="G8" s="10" t="s">
        <v>13</v>
      </c>
      <c r="H8" s="10" t="s">
        <v>14</v>
      </c>
      <c r="I8" s="10" t="s">
        <v>11</v>
      </c>
      <c r="J8" s="10" t="s">
        <v>12</v>
      </c>
    </row>
    <row r="9" spans="1:10" s="3" customFormat="1" ht="36.75" customHeight="1" x14ac:dyDescent="0.25">
      <c r="A9" s="11" t="s">
        <v>23</v>
      </c>
      <c r="B9" s="12">
        <v>113001</v>
      </c>
      <c r="C9" s="13" t="s">
        <v>91</v>
      </c>
      <c r="D9" s="14">
        <v>0</v>
      </c>
      <c r="E9" s="14">
        <v>570568</v>
      </c>
      <c r="F9" s="11" t="s">
        <v>24</v>
      </c>
      <c r="G9" s="12">
        <v>113001</v>
      </c>
      <c r="H9" s="13" t="s">
        <v>91</v>
      </c>
      <c r="I9" s="14">
        <v>0</v>
      </c>
      <c r="J9" s="14">
        <v>570568</v>
      </c>
    </row>
    <row r="10" spans="1:10" s="3" customFormat="1" ht="36.75" customHeight="1" x14ac:dyDescent="0.25">
      <c r="A10" s="11" t="s">
        <v>23</v>
      </c>
      <c r="B10" s="12">
        <v>211001</v>
      </c>
      <c r="C10" s="13" t="s">
        <v>26</v>
      </c>
      <c r="D10" s="14">
        <v>0</v>
      </c>
      <c r="E10" s="14">
        <v>67018.23000000001</v>
      </c>
      <c r="F10" s="11" t="s">
        <v>24</v>
      </c>
      <c r="G10" s="15" t="s">
        <v>25</v>
      </c>
      <c r="H10" s="13" t="s">
        <v>26</v>
      </c>
      <c r="I10" s="14">
        <v>0</v>
      </c>
      <c r="J10" s="14">
        <v>25000</v>
      </c>
    </row>
    <row r="11" spans="1:10" s="3" customFormat="1" ht="33.75" customHeight="1" x14ac:dyDescent="0.25">
      <c r="A11" s="11" t="s">
        <v>23</v>
      </c>
      <c r="B11" s="12">
        <v>211002</v>
      </c>
      <c r="C11" s="13" t="s">
        <v>53</v>
      </c>
      <c r="D11" s="14">
        <v>0</v>
      </c>
      <c r="E11" s="14">
        <v>10000</v>
      </c>
      <c r="F11" s="11" t="s">
        <v>24</v>
      </c>
      <c r="G11" s="15" t="s">
        <v>27</v>
      </c>
      <c r="H11" s="13" t="s">
        <v>28</v>
      </c>
      <c r="I11" s="14">
        <v>14052.08</v>
      </c>
      <c r="J11" s="14">
        <v>0</v>
      </c>
    </row>
    <row r="12" spans="1:10" s="3" customFormat="1" ht="34.5" customHeight="1" x14ac:dyDescent="0.25">
      <c r="A12" s="11" t="s">
        <v>23</v>
      </c>
      <c r="B12" s="12">
        <v>211003</v>
      </c>
      <c r="C12" s="13" t="s">
        <v>54</v>
      </c>
      <c r="D12" s="14">
        <v>0</v>
      </c>
      <c r="E12" s="14">
        <v>6600</v>
      </c>
      <c r="F12" s="11" t="s">
        <v>24</v>
      </c>
      <c r="G12" s="15" t="s">
        <v>29</v>
      </c>
      <c r="H12" s="17" t="s">
        <v>30</v>
      </c>
      <c r="I12" s="14">
        <v>0</v>
      </c>
      <c r="J12" s="14">
        <v>25000</v>
      </c>
    </row>
    <row r="13" spans="1:10" s="3" customFormat="1" ht="30" customHeight="1" x14ac:dyDescent="0.25">
      <c r="A13" s="11" t="s">
        <v>23</v>
      </c>
      <c r="B13" s="15" t="s">
        <v>29</v>
      </c>
      <c r="C13" s="13" t="s">
        <v>30</v>
      </c>
      <c r="D13" s="14">
        <v>0</v>
      </c>
      <c r="E13" s="14">
        <v>110945.51</v>
      </c>
      <c r="F13" s="11" t="s">
        <v>24</v>
      </c>
      <c r="G13" s="15" t="s">
        <v>31</v>
      </c>
      <c r="H13" s="17" t="s">
        <v>32</v>
      </c>
      <c r="I13" s="14">
        <v>6395</v>
      </c>
      <c r="J13" s="14">
        <v>0</v>
      </c>
    </row>
    <row r="14" spans="1:10" s="3" customFormat="1" ht="30" customHeight="1" x14ac:dyDescent="0.25">
      <c r="A14" s="11" t="s">
        <v>23</v>
      </c>
      <c r="B14" s="15" t="s">
        <v>33</v>
      </c>
      <c r="C14" s="17" t="s">
        <v>34</v>
      </c>
      <c r="D14" s="14">
        <v>0</v>
      </c>
      <c r="E14" s="14">
        <v>131000</v>
      </c>
      <c r="F14" s="11" t="s">
        <v>24</v>
      </c>
      <c r="G14" s="15" t="s">
        <v>33</v>
      </c>
      <c r="H14" s="17" t="s">
        <v>34</v>
      </c>
      <c r="I14" s="14">
        <v>0</v>
      </c>
      <c r="J14" s="14">
        <f>1382170.38-471860.51</f>
        <v>910309.86999999988</v>
      </c>
    </row>
    <row r="15" spans="1:10" s="3" customFormat="1" ht="30" customHeight="1" x14ac:dyDescent="0.25">
      <c r="A15" s="11" t="s">
        <v>23</v>
      </c>
      <c r="B15" s="12">
        <v>221001</v>
      </c>
      <c r="C15" s="17" t="s">
        <v>55</v>
      </c>
      <c r="D15" s="14">
        <v>0</v>
      </c>
      <c r="E15" s="14">
        <v>12528</v>
      </c>
      <c r="F15" s="11" t="s">
        <v>24</v>
      </c>
      <c r="G15" s="15" t="s">
        <v>35</v>
      </c>
      <c r="H15" s="17" t="s">
        <v>36</v>
      </c>
      <c r="I15" s="14">
        <v>6220.02</v>
      </c>
      <c r="J15" s="14">
        <v>0</v>
      </c>
    </row>
    <row r="16" spans="1:10" s="3" customFormat="1" ht="30" customHeight="1" x14ac:dyDescent="0.25">
      <c r="A16" s="11" t="s">
        <v>23</v>
      </c>
      <c r="B16" s="12">
        <v>223001</v>
      </c>
      <c r="C16" s="13" t="s">
        <v>56</v>
      </c>
      <c r="D16" s="14">
        <v>0</v>
      </c>
      <c r="E16" s="14">
        <v>2151</v>
      </c>
      <c r="F16" s="11" t="s">
        <v>24</v>
      </c>
      <c r="G16" s="15" t="s">
        <v>37</v>
      </c>
      <c r="H16" s="16" t="s">
        <v>38</v>
      </c>
      <c r="I16" s="14">
        <v>740</v>
      </c>
      <c r="J16" s="14">
        <v>0</v>
      </c>
    </row>
    <row r="17" spans="1:10" s="3" customFormat="1" ht="30" customHeight="1" x14ac:dyDescent="0.25">
      <c r="A17" s="11" t="s">
        <v>23</v>
      </c>
      <c r="B17" s="12">
        <v>231001</v>
      </c>
      <c r="C17" s="17" t="s">
        <v>36</v>
      </c>
      <c r="D17" s="14">
        <v>18229.98</v>
      </c>
      <c r="E17" s="14">
        <v>0</v>
      </c>
      <c r="F17" s="11" t="s">
        <v>24</v>
      </c>
      <c r="G17" s="15" t="s">
        <v>39</v>
      </c>
      <c r="H17" s="17" t="s">
        <v>40</v>
      </c>
      <c r="I17" s="14">
        <v>1104.3800000000001</v>
      </c>
      <c r="J17" s="14">
        <v>0</v>
      </c>
    </row>
    <row r="18" spans="1:10" s="3" customFormat="1" ht="30" customHeight="1" x14ac:dyDescent="0.25">
      <c r="A18" s="11" t="s">
        <v>23</v>
      </c>
      <c r="B18" s="12">
        <v>246001</v>
      </c>
      <c r="C18" s="17" t="s">
        <v>57</v>
      </c>
      <c r="D18" s="14">
        <v>0</v>
      </c>
      <c r="E18" s="14">
        <f>118000-37762</f>
        <v>80238</v>
      </c>
      <c r="F18" s="11" t="s">
        <v>24</v>
      </c>
      <c r="G18" s="15" t="s">
        <v>41</v>
      </c>
      <c r="H18" s="16" t="s">
        <v>42</v>
      </c>
      <c r="I18" s="14">
        <v>1417.43</v>
      </c>
      <c r="J18" s="14">
        <v>0</v>
      </c>
    </row>
    <row r="19" spans="1:10" s="3" customFormat="1" ht="30" customHeight="1" x14ac:dyDescent="0.25">
      <c r="A19" s="11" t="s">
        <v>23</v>
      </c>
      <c r="B19" s="15" t="s">
        <v>58</v>
      </c>
      <c r="C19" s="17" t="s">
        <v>59</v>
      </c>
      <c r="D19" s="14">
        <v>0</v>
      </c>
      <c r="E19" s="14">
        <v>30000</v>
      </c>
      <c r="F19" s="11" t="s">
        <v>24</v>
      </c>
      <c r="G19" s="15" t="s">
        <v>43</v>
      </c>
      <c r="H19" s="17" t="s">
        <v>45</v>
      </c>
      <c r="I19" s="14">
        <v>0</v>
      </c>
      <c r="J19" s="14">
        <v>23500</v>
      </c>
    </row>
    <row r="20" spans="1:10" s="3" customFormat="1" ht="30" customHeight="1" x14ac:dyDescent="0.25">
      <c r="A20" s="11" t="s">
        <v>23</v>
      </c>
      <c r="B20" s="15" t="s">
        <v>39</v>
      </c>
      <c r="C20" s="17" t="s">
        <v>40</v>
      </c>
      <c r="D20" s="14">
        <v>19532.02</v>
      </c>
      <c r="E20" s="14">
        <v>0</v>
      </c>
      <c r="F20" s="11" t="s">
        <v>24</v>
      </c>
      <c r="G20" s="15" t="s">
        <v>44</v>
      </c>
      <c r="H20" s="16" t="s">
        <v>46</v>
      </c>
      <c r="I20" s="14">
        <v>2171.19</v>
      </c>
      <c r="J20" s="14">
        <v>0</v>
      </c>
    </row>
    <row r="21" spans="1:10" s="3" customFormat="1" ht="30" customHeight="1" x14ac:dyDescent="0.25">
      <c r="A21" s="11" t="s">
        <v>23</v>
      </c>
      <c r="B21" s="15" t="s">
        <v>60</v>
      </c>
      <c r="C21" s="17" t="s">
        <v>61</v>
      </c>
      <c r="D21" s="14">
        <v>0</v>
      </c>
      <c r="E21" s="14">
        <v>17448.16</v>
      </c>
      <c r="F21" s="11" t="s">
        <v>24</v>
      </c>
      <c r="G21" s="15" t="s">
        <v>47</v>
      </c>
      <c r="H21" s="16" t="s">
        <v>48</v>
      </c>
      <c r="I21" s="14">
        <v>1200</v>
      </c>
      <c r="J21" s="14">
        <v>0</v>
      </c>
    </row>
    <row r="22" spans="1:10" s="3" customFormat="1" ht="30" customHeight="1" x14ac:dyDescent="0.25">
      <c r="A22" s="11" t="s">
        <v>23</v>
      </c>
      <c r="B22" s="15" t="s">
        <v>43</v>
      </c>
      <c r="C22" s="17" t="s">
        <v>45</v>
      </c>
      <c r="D22" s="14">
        <v>0</v>
      </c>
      <c r="E22" s="14">
        <v>23500</v>
      </c>
      <c r="F22" s="11" t="s">
        <v>24</v>
      </c>
      <c r="G22" s="15" t="s">
        <v>49</v>
      </c>
      <c r="H22" s="16" t="s">
        <v>51</v>
      </c>
      <c r="I22" s="14">
        <v>8999.9500000000007</v>
      </c>
      <c r="J22" s="14">
        <v>0</v>
      </c>
    </row>
    <row r="23" spans="1:10" s="3" customFormat="1" ht="30" customHeight="1" x14ac:dyDescent="0.25">
      <c r="A23" s="11" t="s">
        <v>23</v>
      </c>
      <c r="B23" s="12">
        <v>272001</v>
      </c>
      <c r="C23" s="13" t="s">
        <v>46</v>
      </c>
      <c r="D23" s="14">
        <v>0</v>
      </c>
      <c r="E23" s="14">
        <v>50000</v>
      </c>
      <c r="F23" s="11" t="s">
        <v>24</v>
      </c>
      <c r="G23" s="15" t="s">
        <v>50</v>
      </c>
      <c r="H23" s="16" t="s">
        <v>52</v>
      </c>
      <c r="I23" s="14">
        <f>7059.39-1262.81</f>
        <v>5796.58</v>
      </c>
      <c r="J23" s="14">
        <v>0</v>
      </c>
    </row>
    <row r="24" spans="1:10" s="3" customFormat="1" ht="30" customHeight="1" x14ac:dyDescent="0.25">
      <c r="A24" s="11" t="s">
        <v>23</v>
      </c>
      <c r="B24" s="12">
        <v>291001</v>
      </c>
      <c r="C24" s="17" t="s">
        <v>62</v>
      </c>
      <c r="D24" s="14">
        <v>0</v>
      </c>
      <c r="E24" s="14">
        <v>45000</v>
      </c>
      <c r="F24" s="11" t="s">
        <v>24</v>
      </c>
      <c r="G24" s="15" t="s">
        <v>80</v>
      </c>
      <c r="H24" s="16" t="s">
        <v>81</v>
      </c>
      <c r="I24" s="14">
        <v>0</v>
      </c>
      <c r="J24" s="14">
        <v>42500</v>
      </c>
    </row>
    <row r="25" spans="1:10" s="3" customFormat="1" ht="30" customHeight="1" x14ac:dyDescent="0.25">
      <c r="A25" s="11" t="s">
        <v>23</v>
      </c>
      <c r="B25" s="12">
        <v>294001</v>
      </c>
      <c r="C25" s="13" t="s">
        <v>52</v>
      </c>
      <c r="D25" s="14">
        <v>0</v>
      </c>
      <c r="E25" s="14">
        <v>6631.72</v>
      </c>
      <c r="F25" s="11" t="s">
        <v>24</v>
      </c>
      <c r="G25" s="12">
        <v>313001</v>
      </c>
      <c r="H25" s="16" t="s">
        <v>65</v>
      </c>
      <c r="I25" s="14">
        <v>0</v>
      </c>
      <c r="J25" s="14">
        <v>13000</v>
      </c>
    </row>
    <row r="26" spans="1:10" s="3" customFormat="1" ht="30" customHeight="1" x14ac:dyDescent="0.25">
      <c r="A26" s="11" t="s">
        <v>23</v>
      </c>
      <c r="B26" s="12">
        <v>311001</v>
      </c>
      <c r="C26" s="13" t="s">
        <v>63</v>
      </c>
      <c r="D26" s="14">
        <v>0</v>
      </c>
      <c r="E26" s="14">
        <v>2500</v>
      </c>
      <c r="F26" s="11" t="s">
        <v>24</v>
      </c>
      <c r="G26" s="15" t="s">
        <v>82</v>
      </c>
      <c r="H26" s="17" t="s">
        <v>83</v>
      </c>
      <c r="I26" s="14">
        <v>19000</v>
      </c>
      <c r="J26" s="14">
        <v>0</v>
      </c>
    </row>
    <row r="27" spans="1:10" s="3" customFormat="1" ht="30" customHeight="1" x14ac:dyDescent="0.25">
      <c r="A27" s="11" t="s">
        <v>23</v>
      </c>
      <c r="B27" s="15" t="s">
        <v>64</v>
      </c>
      <c r="C27" s="13" t="s">
        <v>65</v>
      </c>
      <c r="D27" s="14">
        <v>0</v>
      </c>
      <c r="E27" s="14">
        <v>3000</v>
      </c>
      <c r="F27" s="11" t="s">
        <v>24</v>
      </c>
      <c r="G27" s="12">
        <v>334001</v>
      </c>
      <c r="H27" s="16" t="s">
        <v>84</v>
      </c>
      <c r="I27" s="14">
        <v>8191.42</v>
      </c>
      <c r="J27" s="14">
        <v>0</v>
      </c>
    </row>
    <row r="28" spans="1:10" s="3" customFormat="1" ht="30" customHeight="1" x14ac:dyDescent="0.25">
      <c r="A28" s="11" t="s">
        <v>23</v>
      </c>
      <c r="B28" s="12">
        <v>327001</v>
      </c>
      <c r="C28" s="13" t="s">
        <v>66</v>
      </c>
      <c r="D28" s="14">
        <v>0</v>
      </c>
      <c r="E28" s="14">
        <f>152000-93757.76</f>
        <v>58242.240000000005</v>
      </c>
      <c r="F28" s="11" t="s">
        <v>24</v>
      </c>
      <c r="G28" s="12">
        <v>341001</v>
      </c>
      <c r="H28" s="16" t="s">
        <v>85</v>
      </c>
      <c r="I28" s="14">
        <v>9425.39</v>
      </c>
      <c r="J28" s="14">
        <v>0</v>
      </c>
    </row>
    <row r="29" spans="1:10" s="3" customFormat="1" ht="30" customHeight="1" x14ac:dyDescent="0.25">
      <c r="A29" s="11" t="s">
        <v>23</v>
      </c>
      <c r="B29" s="12">
        <v>334001</v>
      </c>
      <c r="C29" s="13" t="s">
        <v>84</v>
      </c>
      <c r="D29" s="14">
        <v>91476.53</v>
      </c>
      <c r="E29" s="14">
        <v>0</v>
      </c>
      <c r="F29" s="11" t="s">
        <v>24</v>
      </c>
      <c r="G29" s="15" t="s">
        <v>86</v>
      </c>
      <c r="H29" s="17" t="s">
        <v>67</v>
      </c>
      <c r="I29" s="14">
        <v>0</v>
      </c>
      <c r="J29" s="14">
        <v>96000</v>
      </c>
    </row>
    <row r="30" spans="1:10" s="3" customFormat="1" ht="30" customHeight="1" x14ac:dyDescent="0.25">
      <c r="A30" s="11" t="s">
        <v>23</v>
      </c>
      <c r="B30" s="12">
        <v>341001</v>
      </c>
      <c r="C30" s="13" t="s">
        <v>85</v>
      </c>
      <c r="D30" s="14">
        <v>21127.11</v>
      </c>
      <c r="E30" s="14">
        <v>0</v>
      </c>
      <c r="F30" s="11" t="s">
        <v>24</v>
      </c>
      <c r="G30" s="12">
        <v>353001</v>
      </c>
      <c r="H30" s="16" t="s">
        <v>68</v>
      </c>
      <c r="I30" s="14">
        <v>2635.8</v>
      </c>
      <c r="J30" s="14">
        <v>0</v>
      </c>
    </row>
    <row r="31" spans="1:10" s="3" customFormat="1" ht="30" customHeight="1" x14ac:dyDescent="0.25">
      <c r="A31" s="11" t="s">
        <v>23</v>
      </c>
      <c r="B31" s="12">
        <v>351001</v>
      </c>
      <c r="C31" s="13" t="s">
        <v>67</v>
      </c>
      <c r="D31" s="14">
        <v>0</v>
      </c>
      <c r="E31" s="14">
        <v>96000</v>
      </c>
      <c r="F31" s="11" t="s">
        <v>24</v>
      </c>
      <c r="G31" s="12">
        <v>355002</v>
      </c>
      <c r="H31" s="16" t="s">
        <v>87</v>
      </c>
      <c r="I31" s="14">
        <v>698.4</v>
      </c>
      <c r="J31" s="14">
        <v>0</v>
      </c>
    </row>
    <row r="32" spans="1:10" s="3" customFormat="1" ht="30" customHeight="1" x14ac:dyDescent="0.25">
      <c r="A32" s="11" t="s">
        <v>23</v>
      </c>
      <c r="B32" s="12">
        <v>353001</v>
      </c>
      <c r="C32" s="13" t="s">
        <v>68</v>
      </c>
      <c r="D32" s="14">
        <v>0</v>
      </c>
      <c r="E32" s="14">
        <v>12180</v>
      </c>
      <c r="F32" s="11" t="s">
        <v>24</v>
      </c>
      <c r="G32" s="12">
        <v>361001</v>
      </c>
      <c r="H32" s="16" t="s">
        <v>88</v>
      </c>
      <c r="I32" s="14">
        <v>1056.45</v>
      </c>
      <c r="J32" s="14">
        <v>0</v>
      </c>
    </row>
    <row r="33" spans="1:10" s="3" customFormat="1" ht="30" customHeight="1" x14ac:dyDescent="0.25">
      <c r="A33" s="11" t="s">
        <v>23</v>
      </c>
      <c r="B33" s="12">
        <v>355002</v>
      </c>
      <c r="C33" s="13" t="s">
        <v>87</v>
      </c>
      <c r="D33" s="14">
        <v>10000</v>
      </c>
      <c r="E33" s="14">
        <v>0</v>
      </c>
      <c r="F33" s="11" t="s">
        <v>24</v>
      </c>
      <c r="G33" s="12">
        <v>381001</v>
      </c>
      <c r="H33" s="16" t="s">
        <v>89</v>
      </c>
      <c r="I33" s="14">
        <v>464</v>
      </c>
      <c r="J33" s="14">
        <v>0</v>
      </c>
    </row>
    <row r="34" spans="1:10" s="3" customFormat="1" ht="30" customHeight="1" x14ac:dyDescent="0.25">
      <c r="A34" s="11" t="s">
        <v>23</v>
      </c>
      <c r="B34" s="12">
        <v>361002</v>
      </c>
      <c r="C34" s="13" t="s">
        <v>94</v>
      </c>
      <c r="D34" s="14">
        <v>1270.2</v>
      </c>
      <c r="E34" s="14">
        <v>0</v>
      </c>
      <c r="F34" s="11" t="s">
        <v>24</v>
      </c>
      <c r="G34" s="12">
        <v>399006</v>
      </c>
      <c r="H34" s="16" t="s">
        <v>90</v>
      </c>
      <c r="I34" s="14">
        <v>6281.92</v>
      </c>
      <c r="J34" s="14">
        <v>0</v>
      </c>
    </row>
    <row r="35" spans="1:10" s="3" customFormat="1" ht="30" customHeight="1" x14ac:dyDescent="0.25">
      <c r="A35" s="11" t="s">
        <v>23</v>
      </c>
      <c r="B35" s="12">
        <v>371001</v>
      </c>
      <c r="C35" s="13" t="s">
        <v>69</v>
      </c>
      <c r="D35" s="14">
        <v>0</v>
      </c>
      <c r="E35" s="14">
        <v>24000</v>
      </c>
      <c r="F35" s="11" t="s">
        <v>24</v>
      </c>
      <c r="G35" s="12">
        <v>442001</v>
      </c>
      <c r="H35" s="16" t="s">
        <v>92</v>
      </c>
      <c r="I35" s="14">
        <v>0</v>
      </c>
      <c r="J35" s="14">
        <v>54514.000000000015</v>
      </c>
    </row>
    <row r="36" spans="1:10" s="3" customFormat="1" ht="30" customHeight="1" x14ac:dyDescent="0.25">
      <c r="A36" s="11" t="s">
        <v>23</v>
      </c>
      <c r="B36" s="12">
        <v>372001</v>
      </c>
      <c r="C36" s="17" t="s">
        <v>70</v>
      </c>
      <c r="D36" s="14">
        <v>0</v>
      </c>
      <c r="E36" s="14">
        <v>16000</v>
      </c>
      <c r="F36" s="11" t="s">
        <v>24</v>
      </c>
      <c r="G36" s="15" t="s">
        <v>78</v>
      </c>
      <c r="H36" s="17" t="s">
        <v>93</v>
      </c>
      <c r="I36" s="14">
        <v>0</v>
      </c>
      <c r="J36" s="14">
        <v>112089.3</v>
      </c>
    </row>
    <row r="37" spans="1:10" s="3" customFormat="1" ht="30" customHeight="1" x14ac:dyDescent="0.25">
      <c r="A37" s="11" t="s">
        <v>23</v>
      </c>
      <c r="B37" s="15" t="s">
        <v>71</v>
      </c>
      <c r="C37" s="17" t="s">
        <v>72</v>
      </c>
      <c r="D37" s="14">
        <v>0</v>
      </c>
      <c r="E37" s="14">
        <v>62023.839999999997</v>
      </c>
      <c r="F37" s="11"/>
      <c r="G37" s="12"/>
      <c r="H37" s="16"/>
      <c r="I37" s="14"/>
      <c r="J37" s="14"/>
    </row>
    <row r="38" spans="1:10" s="3" customFormat="1" ht="30" customHeight="1" x14ac:dyDescent="0.25">
      <c r="A38" s="11" t="s">
        <v>23</v>
      </c>
      <c r="B38" s="12">
        <v>381001</v>
      </c>
      <c r="C38" s="17" t="s">
        <v>89</v>
      </c>
      <c r="D38" s="14">
        <v>464</v>
      </c>
      <c r="E38" s="14">
        <v>0</v>
      </c>
      <c r="F38" s="11"/>
      <c r="G38" s="12"/>
      <c r="H38" s="16"/>
      <c r="I38" s="14"/>
      <c r="J38" s="14"/>
    </row>
    <row r="39" spans="1:10" s="3" customFormat="1" ht="30" customHeight="1" x14ac:dyDescent="0.25">
      <c r="A39" s="11" t="s">
        <v>23</v>
      </c>
      <c r="B39" s="12">
        <v>382002</v>
      </c>
      <c r="C39" s="17" t="s">
        <v>95</v>
      </c>
      <c r="D39" s="14">
        <v>12760</v>
      </c>
      <c r="E39" s="14">
        <v>0</v>
      </c>
      <c r="F39" s="11"/>
      <c r="G39" s="15"/>
      <c r="H39" s="17"/>
      <c r="I39" s="14"/>
      <c r="J39" s="14"/>
    </row>
    <row r="40" spans="1:10" s="3" customFormat="1" ht="30" customHeight="1" x14ac:dyDescent="0.25">
      <c r="A40" s="11" t="s">
        <v>23</v>
      </c>
      <c r="B40" s="12">
        <v>383001</v>
      </c>
      <c r="C40" s="17" t="s">
        <v>73</v>
      </c>
      <c r="D40" s="14">
        <v>0</v>
      </c>
      <c r="E40" s="14">
        <v>20000</v>
      </c>
      <c r="F40" s="11"/>
      <c r="G40" s="12"/>
      <c r="H40" s="16"/>
      <c r="I40" s="14"/>
      <c r="J40" s="14"/>
    </row>
    <row r="41" spans="1:10" s="3" customFormat="1" ht="30" customHeight="1" x14ac:dyDescent="0.25">
      <c r="A41" s="11" t="s">
        <v>23</v>
      </c>
      <c r="B41" s="15" t="s">
        <v>96</v>
      </c>
      <c r="C41" s="17" t="s">
        <v>97</v>
      </c>
      <c r="D41" s="14">
        <v>1078</v>
      </c>
      <c r="E41" s="14">
        <v>0</v>
      </c>
      <c r="F41" s="11"/>
      <c r="G41" s="12"/>
      <c r="H41" s="16"/>
      <c r="I41" s="14"/>
      <c r="J41" s="14"/>
    </row>
    <row r="42" spans="1:10" s="3" customFormat="1" ht="30" customHeight="1" x14ac:dyDescent="0.25">
      <c r="A42" s="11" t="s">
        <v>23</v>
      </c>
      <c r="B42" s="15" t="s">
        <v>96</v>
      </c>
      <c r="C42" s="17" t="s">
        <v>90</v>
      </c>
      <c r="D42" s="14">
        <v>5581.92</v>
      </c>
      <c r="E42" s="14">
        <v>0</v>
      </c>
      <c r="F42" s="11"/>
      <c r="G42" s="12"/>
      <c r="H42" s="16"/>
      <c r="I42" s="14"/>
      <c r="J42" s="14"/>
    </row>
    <row r="43" spans="1:10" s="3" customFormat="1" ht="30" customHeight="1" x14ac:dyDescent="0.25">
      <c r="A43" s="11" t="s">
        <v>23</v>
      </c>
      <c r="B43" s="15" t="s">
        <v>74</v>
      </c>
      <c r="C43" s="17" t="s">
        <v>75</v>
      </c>
      <c r="D43" s="14">
        <v>0</v>
      </c>
      <c r="E43" s="14">
        <v>111776.54</v>
      </c>
      <c r="F43" s="11"/>
      <c r="G43" s="12"/>
      <c r="H43" s="16"/>
      <c r="I43" s="14"/>
      <c r="J43" s="14"/>
    </row>
    <row r="44" spans="1:10" s="3" customFormat="1" ht="30" customHeight="1" x14ac:dyDescent="0.25">
      <c r="A44" s="11" t="s">
        <v>23</v>
      </c>
      <c r="B44" s="15" t="s">
        <v>76</v>
      </c>
      <c r="C44" s="17" t="s">
        <v>77</v>
      </c>
      <c r="D44" s="14">
        <v>0</v>
      </c>
      <c r="E44" s="14">
        <v>103400</v>
      </c>
      <c r="F44" s="11"/>
      <c r="G44" s="12"/>
      <c r="H44" s="16"/>
      <c r="I44" s="14"/>
      <c r="J44" s="14"/>
    </row>
    <row r="45" spans="1:10" s="3" customFormat="1" ht="30" customHeight="1" x14ac:dyDescent="0.25">
      <c r="A45" s="11" t="s">
        <v>23</v>
      </c>
      <c r="B45" s="15" t="s">
        <v>78</v>
      </c>
      <c r="C45" s="17" t="s">
        <v>79</v>
      </c>
      <c r="D45" s="14">
        <v>0</v>
      </c>
      <c r="E45" s="14">
        <v>3374.99</v>
      </c>
      <c r="F45" s="11"/>
      <c r="G45" s="12"/>
      <c r="H45" s="16"/>
      <c r="I45" s="14"/>
      <c r="J45" s="14"/>
    </row>
    <row r="46" spans="1:10" s="3" customFormat="1" ht="30" customHeight="1" x14ac:dyDescent="0.25">
      <c r="A46" s="11"/>
      <c r="B46" s="15"/>
      <c r="C46" s="17"/>
      <c r="D46" s="14"/>
      <c r="E46" s="14"/>
      <c r="F46" s="11"/>
      <c r="G46" s="12"/>
      <c r="H46" s="16"/>
      <c r="I46" s="14"/>
      <c r="J46" s="14"/>
    </row>
    <row r="47" spans="1:10" s="3" customFormat="1" ht="30" customHeight="1" x14ac:dyDescent="0.25">
      <c r="A47" s="11"/>
      <c r="B47" s="12"/>
      <c r="C47" s="16"/>
      <c r="D47" s="14"/>
      <c r="E47" s="14"/>
      <c r="F47" s="11"/>
      <c r="G47" s="12"/>
      <c r="H47" s="16"/>
      <c r="I47" s="14"/>
      <c r="J47" s="14"/>
    </row>
    <row r="48" spans="1:10" s="3" customFormat="1" ht="30" customHeight="1" x14ac:dyDescent="0.25">
      <c r="A48" s="11"/>
      <c r="B48" s="12"/>
      <c r="C48" s="16"/>
      <c r="D48" s="14"/>
      <c r="E48" s="14"/>
      <c r="F48" s="11"/>
      <c r="G48" s="12"/>
      <c r="H48" s="16"/>
      <c r="I48" s="14"/>
      <c r="J48" s="14"/>
    </row>
    <row r="49" spans="1:10" s="3" customFormat="1" ht="30" customHeight="1" x14ac:dyDescent="0.25">
      <c r="A49" s="11"/>
      <c r="B49" s="12"/>
      <c r="C49" s="16"/>
      <c r="D49" s="14"/>
      <c r="E49" s="14"/>
      <c r="F49" s="11"/>
      <c r="G49" s="12"/>
      <c r="H49" s="16"/>
      <c r="I49" s="14"/>
      <c r="J49" s="14"/>
    </row>
    <row r="50" spans="1:10" s="3" customFormat="1" ht="30" customHeight="1" x14ac:dyDescent="0.25">
      <c r="A50" s="11"/>
      <c r="B50" s="12"/>
      <c r="C50" s="16"/>
      <c r="D50" s="14"/>
      <c r="E50" s="14"/>
      <c r="F50" s="11"/>
      <c r="G50" s="12"/>
      <c r="H50" s="16"/>
      <c r="I50" s="14"/>
      <c r="J50" s="14"/>
    </row>
    <row r="51" spans="1:10" s="3" customFormat="1" ht="30" customHeight="1" x14ac:dyDescent="0.25">
      <c r="A51" s="11"/>
      <c r="B51" s="12"/>
      <c r="C51" s="16"/>
      <c r="D51" s="14"/>
      <c r="E51" s="14"/>
      <c r="F51" s="11"/>
      <c r="G51" s="12"/>
      <c r="H51" s="16"/>
      <c r="I51" s="14"/>
      <c r="J51" s="14"/>
    </row>
    <row r="52" spans="1:10" s="3" customFormat="1" ht="30" customHeight="1" x14ac:dyDescent="0.25">
      <c r="A52" s="11"/>
      <c r="B52" s="12"/>
      <c r="C52" s="16"/>
      <c r="D52" s="14"/>
      <c r="E52" s="14"/>
      <c r="F52" s="11"/>
      <c r="G52" s="12"/>
      <c r="H52" s="16"/>
      <c r="I52" s="14"/>
      <c r="J52" s="14"/>
    </row>
    <row r="53" spans="1:10" s="3" customFormat="1" ht="30" customHeight="1" x14ac:dyDescent="0.25">
      <c r="A53" s="38" t="s">
        <v>0</v>
      </c>
      <c r="B53" s="38"/>
      <c r="C53" s="38"/>
      <c r="D53" s="18">
        <f>SUM(D9:D52)</f>
        <v>181519.76000000004</v>
      </c>
      <c r="E53" s="18">
        <f>SUM(E9:E52)</f>
        <v>1676126.23</v>
      </c>
      <c r="F53" s="37" t="s">
        <v>0</v>
      </c>
      <c r="G53" s="37"/>
      <c r="H53" s="37"/>
      <c r="I53" s="18">
        <f>SUM(I9:I52)</f>
        <v>95850.01</v>
      </c>
      <c r="J53" s="18">
        <f>SUM(J9:J52)</f>
        <v>1872481.17</v>
      </c>
    </row>
    <row r="56" spans="1:10" x14ac:dyDescent="0.2">
      <c r="A56" s="4"/>
      <c r="B56" s="4"/>
      <c r="C56" s="5"/>
      <c r="D56" s="5"/>
      <c r="E56" s="5"/>
    </row>
    <row r="57" spans="1:10" x14ac:dyDescent="0.2">
      <c r="A57" s="5"/>
      <c r="B57" s="5"/>
      <c r="C57" s="5"/>
      <c r="D57" s="5"/>
      <c r="E57" s="5"/>
    </row>
    <row r="58" spans="1:10" x14ac:dyDescent="0.2">
      <c r="A58" s="5"/>
      <c r="B58" s="5"/>
      <c r="C58" s="5"/>
      <c r="D58" s="5"/>
      <c r="E58" s="5"/>
    </row>
    <row r="65" spans="1:10" s="3" customFormat="1" ht="15.75" customHeight="1" x14ac:dyDescent="0.25">
      <c r="A65" s="39" t="s">
        <v>10</v>
      </c>
      <c r="B65" s="40"/>
      <c r="C65" s="40"/>
      <c r="D65" s="40"/>
      <c r="E65" s="40"/>
      <c r="F65" s="40"/>
      <c r="G65" s="40"/>
      <c r="H65" s="40"/>
      <c r="I65" s="40"/>
      <c r="J65" s="41"/>
    </row>
    <row r="66" spans="1:10" s="3" customFormat="1" ht="18" customHeight="1" x14ac:dyDescent="0.25">
      <c r="A66" s="19" t="s">
        <v>4</v>
      </c>
      <c r="B66" s="20"/>
      <c r="C66" s="21" t="s">
        <v>6</v>
      </c>
      <c r="D66" s="21"/>
      <c r="E66" s="22"/>
      <c r="F66" s="23"/>
      <c r="G66" s="23"/>
      <c r="H66" s="23"/>
      <c r="I66" s="23"/>
      <c r="J66" s="24"/>
    </row>
    <row r="67" spans="1:10" s="3" customFormat="1" ht="20.25" customHeight="1" x14ac:dyDescent="0.25">
      <c r="A67" s="25" t="s">
        <v>9</v>
      </c>
      <c r="B67" s="6"/>
      <c r="C67" s="7" t="s">
        <v>7</v>
      </c>
      <c r="D67" s="7"/>
      <c r="E67" s="8"/>
      <c r="F67" s="9"/>
      <c r="G67" s="9"/>
      <c r="H67" s="9"/>
      <c r="I67" s="9"/>
      <c r="J67" s="26"/>
    </row>
    <row r="68" spans="1:10" s="3" customFormat="1" x14ac:dyDescent="0.2">
      <c r="A68" s="27" t="s">
        <v>8</v>
      </c>
      <c r="B68" s="28"/>
      <c r="C68" s="29" t="s">
        <v>5</v>
      </c>
      <c r="D68" s="29"/>
      <c r="E68" s="30"/>
      <c r="F68" s="31"/>
      <c r="G68" s="31"/>
      <c r="H68" s="31"/>
      <c r="I68" s="31"/>
      <c r="J68" s="32"/>
    </row>
    <row r="69" spans="1:10" s="3" customFormat="1" ht="30" customHeight="1" x14ac:dyDescent="0.2">
      <c r="C69" s="2"/>
      <c r="D69" s="2"/>
      <c r="E69" s="2"/>
      <c r="F69" s="9"/>
      <c r="G69" s="9"/>
      <c r="H69" s="9"/>
      <c r="I69" s="9"/>
      <c r="J69" s="9"/>
    </row>
    <row r="72" spans="1:10" ht="61.5" customHeight="1" x14ac:dyDescent="0.2">
      <c r="A72" s="36" t="s">
        <v>19</v>
      </c>
      <c r="B72" s="36"/>
      <c r="C72" s="36"/>
      <c r="D72" s="36"/>
      <c r="E72" s="36"/>
      <c r="F72" s="36"/>
      <c r="G72" s="36"/>
      <c r="H72" s="36"/>
      <c r="I72" s="36"/>
      <c r="J72" s="36"/>
    </row>
  </sheetData>
  <sheetProtection algorithmName="SHA-512" hashValue="TsByGOolGddKFxn74rPlNZ9hnMUeGgBJ++lvtNDoRrTvjiGX9ASHpYniDqbTtP9YZ0EZ54Q8dvNu+iVw8/G+Ag==" saltValue="dgnmTmN8f854MR7oqTC4Bg==" spinCount="100000" sheet="1" objects="1" scenarios="1" insertRows="0"/>
  <mergeCells count="17">
    <mergeCell ref="A72:J72"/>
    <mergeCell ref="A4:J4"/>
    <mergeCell ref="F53:H53"/>
    <mergeCell ref="A53:C53"/>
    <mergeCell ref="A65:J65"/>
    <mergeCell ref="B6:E6"/>
    <mergeCell ref="B7:C7"/>
    <mergeCell ref="G6:J6"/>
    <mergeCell ref="G7:H7"/>
    <mergeCell ref="A1:J1"/>
    <mergeCell ref="A3:J3"/>
    <mergeCell ref="A5:J5"/>
    <mergeCell ref="A6:A8"/>
    <mergeCell ref="D7:E7"/>
    <mergeCell ref="F6:F8"/>
    <mergeCell ref="I7:J7"/>
    <mergeCell ref="A2:J2"/>
  </mergeCells>
  <printOptions horizontalCentered="1"/>
  <pageMargins left="0" right="0" top="0.35433070866141736" bottom="0.35433070866141736" header="0.31496062992125984" footer="0.31496062992125984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ACGPE</vt:lpstr>
      <vt:lpstr>ACGPE!Área_de_impresión</vt:lpstr>
      <vt:lpstr>ACGPE!Títulos_a_imprimir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Aracely</cp:lastModifiedBy>
  <cp:lastPrinted>2019-11-22T20:00:37Z</cp:lastPrinted>
  <dcterms:created xsi:type="dcterms:W3CDTF">2017-10-30T16:00:27Z</dcterms:created>
  <dcterms:modified xsi:type="dcterms:W3CDTF">2023-01-30T21:22:46Z</dcterms:modified>
</cp:coreProperties>
</file>